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mk1\Documents\Judo\Munster Judo\Munster Open 2026\"/>
    </mc:Choice>
  </mc:AlternateContent>
  <xr:revisionPtr revIDLastSave="0" documentId="8_{88D87EBB-C5FD-4812-B04F-10C9E638F698}" xr6:coauthVersionLast="47" xr6:coauthVersionMax="47" xr10:uidLastSave="{00000000-0000-0000-0000-000000000000}"/>
  <bookViews>
    <workbookView xWindow="-108" yWindow="-108" windowWidth="23256" windowHeight="12456" xr2:uid="{A86ECA91-37C7-4A3F-9017-5AE4CF16789B}"/>
  </bookViews>
  <sheets>
    <sheet name="Sheet1" sheetId="1" r:id="rId1"/>
    <sheet name="Categorie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" i="1" l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2" i="1"/>
  <c r="K33" i="1" l="1"/>
  <c r="C38" i="1" l="1"/>
</calcChain>
</file>

<file path=xl/sharedStrings.xml><?xml version="1.0" encoding="utf-8"?>
<sst xmlns="http://schemas.openxmlformats.org/spreadsheetml/2006/main" count="129" uniqueCount="79">
  <si>
    <t>First Name</t>
  </si>
  <si>
    <t>Surname</t>
  </si>
  <si>
    <t>Email</t>
  </si>
  <si>
    <t>D.O.B</t>
  </si>
  <si>
    <t>Age Band</t>
  </si>
  <si>
    <t>Category</t>
  </si>
  <si>
    <t>License No:</t>
  </si>
  <si>
    <t>Additional Category</t>
  </si>
  <si>
    <t>Payment</t>
  </si>
  <si>
    <t>Minor</t>
  </si>
  <si>
    <t>Pre Cadet</t>
  </si>
  <si>
    <t>Gender</t>
  </si>
  <si>
    <t>Minors</t>
  </si>
  <si>
    <t>Cadets</t>
  </si>
  <si>
    <t>Pre Cadets</t>
  </si>
  <si>
    <t>Juniors &amp; Seniors</t>
  </si>
  <si>
    <t>M - U24kgs</t>
  </si>
  <si>
    <t>M - U27kgs</t>
  </si>
  <si>
    <t>M - U30kgs</t>
  </si>
  <si>
    <t>M - U34kgs</t>
  </si>
  <si>
    <t>M - U38kgs</t>
  </si>
  <si>
    <t>M - U42kgs</t>
  </si>
  <si>
    <t>M - U46kgs</t>
  </si>
  <si>
    <t>M - O46kgs</t>
  </si>
  <si>
    <t>F - U24kgs</t>
  </si>
  <si>
    <t>F - U28kgs</t>
  </si>
  <si>
    <t>F - U32kgs</t>
  </si>
  <si>
    <t>F - U36kgs</t>
  </si>
  <si>
    <t>F - U40kgs</t>
  </si>
  <si>
    <t>F - U44kgs</t>
  </si>
  <si>
    <t>F - U48kgs</t>
  </si>
  <si>
    <t>F - O48kgs</t>
  </si>
  <si>
    <t>M -U46kgs</t>
  </si>
  <si>
    <t>M - U50kgs</t>
  </si>
  <si>
    <t>M - U55kgs</t>
  </si>
  <si>
    <t>M - U60kgs</t>
  </si>
  <si>
    <t>M - U66kgs</t>
  </si>
  <si>
    <t>M - O66kgs</t>
  </si>
  <si>
    <t>F -U40kgs</t>
  </si>
  <si>
    <t>F - U52kgs</t>
  </si>
  <si>
    <t>F - U57kgs</t>
  </si>
  <si>
    <t>F - U63kgs</t>
  </si>
  <si>
    <t>F - O63kgs</t>
  </si>
  <si>
    <t>Price</t>
  </si>
  <si>
    <t>Junior &amp; Seniors</t>
  </si>
  <si>
    <t>Grade</t>
  </si>
  <si>
    <t>M-U60kg</t>
  </si>
  <si>
    <t>M-U66kg</t>
  </si>
  <si>
    <t>M-U73kg</t>
  </si>
  <si>
    <t>M-U90kg</t>
  </si>
  <si>
    <t>M-U81kg</t>
  </si>
  <si>
    <t>M-U100kg</t>
  </si>
  <si>
    <t>M-O100kg</t>
  </si>
  <si>
    <t>F-U48kg</t>
  </si>
  <si>
    <t>F-U52kg</t>
  </si>
  <si>
    <t>F-U57kg</t>
  </si>
  <si>
    <t>F-U63kg</t>
  </si>
  <si>
    <t>F-U70kg</t>
  </si>
  <si>
    <t>F-U78kg</t>
  </si>
  <si>
    <t>F-O78kg</t>
  </si>
  <si>
    <t>Additional Categories</t>
  </si>
  <si>
    <t>M-Lower Kyu u73kg</t>
  </si>
  <si>
    <t>M-Lower Kyu o73kg</t>
  </si>
  <si>
    <t>M-Middle Kyu u73kg</t>
  </si>
  <si>
    <t>M-Middle Kyu o73kg</t>
  </si>
  <si>
    <t>M-Dan Grade u73kg</t>
  </si>
  <si>
    <t>M-Dan Grade o73kg</t>
  </si>
  <si>
    <t>F-Lower Kyu u63kg</t>
  </si>
  <si>
    <t>F-Lower Kyu o63kg</t>
  </si>
  <si>
    <t>F-Middle Kyu u63kg</t>
  </si>
  <si>
    <t>F-Middle Kyu o63kg</t>
  </si>
  <si>
    <t xml:space="preserve">F-Dan Grade </t>
  </si>
  <si>
    <t>No</t>
  </si>
  <si>
    <t>Club Name</t>
  </si>
  <si>
    <t>Contact Name</t>
  </si>
  <si>
    <t>F-Upper Kyu u63kg</t>
  </si>
  <si>
    <t>F-Upper Kyu o63kg</t>
  </si>
  <si>
    <t>M-Upper Kyu u73kg</t>
  </si>
  <si>
    <t>M-Upper Kyu o73kg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</si>
</sst>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* #,##0.00_-;\-&quot;€&quot;* #,##0.00_-;_-&quot;€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14" fontId="0" fillId="0" borderId="0" xfId="0" applyNumberFormat="1"/>
    <xf numFmtId="44" fontId="0" fillId="0" borderId="0" xfId="1" applyFont="1"/>
    <xf numFmtId="44" fontId="3" fillId="0" borderId="0" xfId="1" applyFont="1"/>
    <xf numFmtId="0" fontId="3" fillId="2" borderId="0" xfId="0" applyFont="1" applyFill="1"/>
    <xf numFmtId="0" fontId="2" fillId="3" borderId="1" xfId="0" applyFont="1" applyFill="1" applyBorder="1"/>
    <xf numFmtId="0" fontId="0" fillId="3" borderId="2" xfId="0" applyFill="1" applyBorder="1"/>
    <xf numFmtId="0" fontId="2" fillId="3" borderId="3" xfId="0" applyFont="1" applyFill="1" applyBorder="1"/>
    <xf numFmtId="0" fontId="0" fillId="3" borderId="4" xfId="0" applyFill="1" applyBorder="1"/>
    <xf numFmtId="0" fontId="0" fillId="3" borderId="3" xfId="0" applyFill="1" applyBorder="1"/>
    <xf numFmtId="0" fontId="4" fillId="3" borderId="3" xfId="0" applyFont="1" applyFill="1" applyBorder="1"/>
    <xf numFmtId="44" fontId="5" fillId="3" borderId="4" xfId="0" applyNumberFormat="1" applyFont="1" applyFill="1" applyBorder="1"/>
    <xf numFmtId="0" fontId="0" fillId="3" borderId="5" xfId="0" applyFill="1" applyBorder="1"/>
    <xf numFmtId="0" fontId="0" fillId="3" borderId="6" xfId="0" applyFill="1" applyBorder="1"/>
    <xf numFmtId="44" fontId="0" fillId="0" borderId="0" xfId="1" applyFont="1" applyFill="1"/>
  </cellXfs>
  <cellStyles count="2">
    <cellStyle name="Currency" xfId="1" builtinId="4"/>
    <cellStyle name="Normal" xfId="0" builtinId="0"/>
  </cellStyles>
  <dxfs count="5"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0070C0"/>
        </patternFill>
      </fill>
    </dxf>
    <dxf>
      <fill>
        <patternFill>
          <bgColor theme="5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294972</xdr:colOff>
      <xdr:row>37</xdr:row>
      <xdr:rowOff>213360</xdr:rowOff>
    </xdr:from>
    <xdr:to>
      <xdr:col>2</xdr:col>
      <xdr:colOff>1127759</xdr:colOff>
      <xdr:row>42</xdr:row>
      <xdr:rowOff>131136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A156C66-B604-E6DA-C1BA-1D1E36737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7992" y="4069080"/>
          <a:ext cx="840407" cy="9807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B015B-9C01-466F-A4E0-20EE09D96C65}">
  <dimension ref="A1:K42"/>
  <sheetViews>
    <sheetView tabSelected="1" zoomScaleNormal="100" workbookViewId="0">
      <pane xSplit="1" ySplit="1" topLeftCell="B23" activePane="bottomRight" state="frozen"/>
      <selection pane="topRight" activeCell="B1" sqref="B1"/>
      <selection pane="bottomLeft" activeCell="A2" sqref="A2"/>
      <selection pane="bottomRight" activeCell="E2" sqref="E2:H2"/>
    </sheetView>
  </sheetViews>
  <sheetFormatPr defaultRowHeight="14.4" x14ac:dyDescent="0.3"/>
  <cols>
    <col min="1" max="1" width="3.44140625" bestFit="1" customWidth="1"/>
    <col min="2" max="2" width="15.5546875" customWidth="1"/>
    <col min="3" max="3" width="20.77734375" customWidth="1"/>
    <col min="4" max="4" width="12.109375" customWidth="1"/>
    <col min="5" max="5" width="14.109375" customWidth="1"/>
    <col min="6" max="6" width="12.109375" customWidth="1"/>
    <col min="7" max="7" width="14.109375" customWidth="1"/>
    <col min="8" max="8" width="16.77734375" customWidth="1"/>
    <col min="9" max="9" width="19.77734375" bestFit="1" customWidth="1"/>
    <col min="10" max="10" width="15.88671875" bestFit="1" customWidth="1"/>
    <col min="11" max="11" width="8.88671875" style="3"/>
  </cols>
  <sheetData>
    <row r="1" spans="1:11" ht="15.6" x14ac:dyDescent="0.3">
      <c r="A1" s="1" t="s">
        <v>72</v>
      </c>
      <c r="B1" s="5" t="s">
        <v>0</v>
      </c>
      <c r="C1" s="5" t="s">
        <v>1</v>
      </c>
      <c r="D1" s="5" t="s">
        <v>3</v>
      </c>
      <c r="E1" s="5" t="s">
        <v>11</v>
      </c>
      <c r="F1" s="5" t="s">
        <v>45</v>
      </c>
      <c r="G1" s="5" t="s">
        <v>4</v>
      </c>
      <c r="H1" s="5" t="s">
        <v>5</v>
      </c>
      <c r="I1" s="5" t="s">
        <v>7</v>
      </c>
      <c r="J1" s="5" t="s">
        <v>6</v>
      </c>
      <c r="K1" s="4" t="s">
        <v>43</v>
      </c>
    </row>
    <row r="2" spans="1:11" x14ac:dyDescent="0.3">
      <c r="A2" s="1">
        <v>1</v>
      </c>
      <c r="D2" s="2"/>
      <c r="F2" s="2"/>
      <c r="K2" s="15" t="str">
        <f>IF(G2="", "", IF(G2="Minor", 30, IF(G2="Pre Cadet", 30, IF(G2="Cadet", 30, IF(G2="Junior &amp; Senior", 40, 0)))) + IF(I2&lt;&gt;"", 5, 0))</f>
        <v/>
      </c>
    </row>
    <row r="3" spans="1:11" x14ac:dyDescent="0.3">
      <c r="A3" s="1">
        <v>2</v>
      </c>
      <c r="D3" s="2"/>
      <c r="F3" s="2"/>
      <c r="K3" s="15" t="str">
        <f t="shared" ref="K3:K32" si="0">IF(G3="", "", IF(G3="Minor", 30, IF(G3="Pre Cadet", 30, IF(G3="Cadet", 30, IF(G3="Junior &amp; Senior", 40, 0)))) + IF(I3&lt;&gt;"", 5, 0))</f>
        <v/>
      </c>
    </row>
    <row r="4" spans="1:11" x14ac:dyDescent="0.3">
      <c r="A4" s="1">
        <v>3</v>
      </c>
      <c r="D4" s="2"/>
      <c r="F4" s="2"/>
      <c r="K4" s="15" t="str">
        <f t="shared" si="0"/>
        <v/>
      </c>
    </row>
    <row r="5" spans="1:11" x14ac:dyDescent="0.3">
      <c r="A5" s="1">
        <v>4</v>
      </c>
      <c r="D5" s="2"/>
      <c r="F5" s="2"/>
      <c r="K5" s="15" t="str">
        <f t="shared" si="0"/>
        <v/>
      </c>
    </row>
    <row r="6" spans="1:11" x14ac:dyDescent="0.3">
      <c r="A6" s="1">
        <v>5</v>
      </c>
      <c r="D6" s="2"/>
      <c r="F6" s="2"/>
      <c r="K6" s="15" t="str">
        <f t="shared" si="0"/>
        <v/>
      </c>
    </row>
    <row r="7" spans="1:11" x14ac:dyDescent="0.3">
      <c r="A7" s="1">
        <v>6</v>
      </c>
      <c r="D7" s="2"/>
      <c r="F7" s="2"/>
      <c r="K7" s="15" t="str">
        <f t="shared" si="0"/>
        <v/>
      </c>
    </row>
    <row r="8" spans="1:11" x14ac:dyDescent="0.3">
      <c r="A8" s="1">
        <v>7</v>
      </c>
      <c r="D8" s="2"/>
      <c r="F8" s="2"/>
      <c r="K8" s="15" t="str">
        <f t="shared" si="0"/>
        <v/>
      </c>
    </row>
    <row r="9" spans="1:11" x14ac:dyDescent="0.3">
      <c r="A9" s="1">
        <v>8</v>
      </c>
      <c r="D9" s="2"/>
      <c r="F9" s="2"/>
      <c r="K9" s="15" t="str">
        <f t="shared" si="0"/>
        <v/>
      </c>
    </row>
    <row r="10" spans="1:11" x14ac:dyDescent="0.3">
      <c r="A10" s="1">
        <v>9</v>
      </c>
      <c r="D10" s="2"/>
      <c r="F10" s="2"/>
      <c r="K10" s="15" t="str">
        <f t="shared" si="0"/>
        <v/>
      </c>
    </row>
    <row r="11" spans="1:11" x14ac:dyDescent="0.3">
      <c r="A11" s="1">
        <v>10</v>
      </c>
      <c r="D11" s="2"/>
      <c r="F11" s="2"/>
      <c r="K11" s="15" t="str">
        <f t="shared" si="0"/>
        <v/>
      </c>
    </row>
    <row r="12" spans="1:11" x14ac:dyDescent="0.3">
      <c r="A12" s="1">
        <v>11</v>
      </c>
      <c r="D12" s="2"/>
      <c r="F12" s="2"/>
      <c r="K12" s="15" t="str">
        <f t="shared" si="0"/>
        <v/>
      </c>
    </row>
    <row r="13" spans="1:11" x14ac:dyDescent="0.3">
      <c r="A13" s="1">
        <v>12</v>
      </c>
      <c r="D13" s="2"/>
      <c r="F13" s="2"/>
      <c r="K13" s="15" t="str">
        <f t="shared" si="0"/>
        <v/>
      </c>
    </row>
    <row r="14" spans="1:11" x14ac:dyDescent="0.3">
      <c r="A14" s="1">
        <v>13</v>
      </c>
      <c r="D14" s="2"/>
      <c r="F14" s="2"/>
      <c r="K14" s="15" t="str">
        <f t="shared" si="0"/>
        <v/>
      </c>
    </row>
    <row r="15" spans="1:11" x14ac:dyDescent="0.3">
      <c r="A15" s="1">
        <v>14</v>
      </c>
      <c r="D15" s="2"/>
      <c r="F15" s="2"/>
      <c r="K15" s="15" t="str">
        <f t="shared" si="0"/>
        <v/>
      </c>
    </row>
    <row r="16" spans="1:11" x14ac:dyDescent="0.3">
      <c r="A16" s="1">
        <v>15</v>
      </c>
      <c r="D16" s="2"/>
      <c r="F16" s="2"/>
      <c r="K16" s="15" t="str">
        <f t="shared" si="0"/>
        <v/>
      </c>
    </row>
    <row r="17" spans="1:11" x14ac:dyDescent="0.3">
      <c r="A17" s="1">
        <v>16</v>
      </c>
      <c r="D17" s="2"/>
      <c r="F17" s="2"/>
      <c r="K17" s="15" t="str">
        <f t="shared" si="0"/>
        <v/>
      </c>
    </row>
    <row r="18" spans="1:11" x14ac:dyDescent="0.3">
      <c r="A18" s="1">
        <v>17</v>
      </c>
      <c r="D18" s="2"/>
      <c r="F18" s="2"/>
      <c r="K18" s="15" t="str">
        <f t="shared" si="0"/>
        <v/>
      </c>
    </row>
    <row r="19" spans="1:11" x14ac:dyDescent="0.3">
      <c r="A19" s="1">
        <v>18</v>
      </c>
      <c r="D19" s="2"/>
      <c r="F19" s="2"/>
      <c r="K19" s="15" t="str">
        <f t="shared" si="0"/>
        <v/>
      </c>
    </row>
    <row r="20" spans="1:11" x14ac:dyDescent="0.3">
      <c r="A20" s="1">
        <v>19</v>
      </c>
      <c r="D20" s="2"/>
      <c r="F20" s="2"/>
      <c r="K20" s="15" t="str">
        <f t="shared" si="0"/>
        <v/>
      </c>
    </row>
    <row r="21" spans="1:11" x14ac:dyDescent="0.3">
      <c r="A21" s="1">
        <v>20</v>
      </c>
      <c r="D21" s="2"/>
      <c r="F21" s="2"/>
      <c r="K21" s="15" t="str">
        <f t="shared" si="0"/>
        <v/>
      </c>
    </row>
    <row r="22" spans="1:11" x14ac:dyDescent="0.3">
      <c r="A22" s="1">
        <v>21</v>
      </c>
      <c r="D22" s="2"/>
      <c r="F22" s="2"/>
      <c r="K22" s="15" t="str">
        <f t="shared" si="0"/>
        <v/>
      </c>
    </row>
    <row r="23" spans="1:11" x14ac:dyDescent="0.3">
      <c r="A23" s="1">
        <v>22</v>
      </c>
      <c r="D23" s="2"/>
      <c r="F23" s="2"/>
      <c r="K23" s="15" t="str">
        <f t="shared" si="0"/>
        <v/>
      </c>
    </row>
    <row r="24" spans="1:11" x14ac:dyDescent="0.3">
      <c r="A24" s="1">
        <v>23</v>
      </c>
      <c r="D24" s="2"/>
      <c r="F24" s="2"/>
      <c r="K24" s="15" t="str">
        <f t="shared" si="0"/>
        <v/>
      </c>
    </row>
    <row r="25" spans="1:11" x14ac:dyDescent="0.3">
      <c r="A25" s="1">
        <v>24</v>
      </c>
      <c r="D25" s="2"/>
      <c r="F25" s="2"/>
      <c r="K25" s="15" t="str">
        <f t="shared" si="0"/>
        <v/>
      </c>
    </row>
    <row r="26" spans="1:11" x14ac:dyDescent="0.3">
      <c r="A26" s="1">
        <v>25</v>
      </c>
      <c r="D26" s="2"/>
      <c r="F26" s="2"/>
      <c r="K26" s="15" t="str">
        <f t="shared" si="0"/>
        <v/>
      </c>
    </row>
    <row r="27" spans="1:11" x14ac:dyDescent="0.3">
      <c r="A27" s="1">
        <v>26</v>
      </c>
      <c r="D27" s="2"/>
      <c r="F27" s="2"/>
      <c r="K27" s="15" t="str">
        <f t="shared" si="0"/>
        <v/>
      </c>
    </row>
    <row r="28" spans="1:11" x14ac:dyDescent="0.3">
      <c r="A28" s="1">
        <v>27</v>
      </c>
      <c r="D28" s="2"/>
      <c r="F28" s="2"/>
      <c r="K28" s="15" t="str">
        <f t="shared" si="0"/>
        <v/>
      </c>
    </row>
    <row r="29" spans="1:11" x14ac:dyDescent="0.3">
      <c r="A29" s="1">
        <v>28</v>
      </c>
      <c r="D29" s="2"/>
      <c r="F29" s="2"/>
      <c r="K29" s="15" t="str">
        <f t="shared" si="0"/>
        <v/>
      </c>
    </row>
    <row r="30" spans="1:11" x14ac:dyDescent="0.3">
      <c r="A30" s="1">
        <v>29</v>
      </c>
      <c r="D30" s="2"/>
      <c r="F30" s="2"/>
      <c r="K30" s="15" t="str">
        <f t="shared" si="0"/>
        <v/>
      </c>
    </row>
    <row r="31" spans="1:11" x14ac:dyDescent="0.3">
      <c r="A31" s="1">
        <v>30</v>
      </c>
      <c r="D31" s="2"/>
      <c r="F31" s="2"/>
      <c r="K31" s="15" t="str">
        <f t="shared" si="0"/>
        <v/>
      </c>
    </row>
    <row r="32" spans="1:11" x14ac:dyDescent="0.3">
      <c r="A32" s="1">
        <v>31</v>
      </c>
      <c r="D32" s="2"/>
      <c r="F32" s="2"/>
      <c r="K32" s="15" t="str">
        <f t="shared" si="0"/>
        <v/>
      </c>
    </row>
    <row r="33" spans="2:11" x14ac:dyDescent="0.3">
      <c r="K33" s="3" t="str">
        <f t="shared" ref="K33" si="1">IF(G33="", "", IF(G33="Minor", 30, IF(G33="Pre Cadet", 30, IF(G33="Cadet", 30, IF(G33="Junior &amp; Senior", 40, 0)))) + IF(I33&lt;&gt;"", 5, 0))</f>
        <v/>
      </c>
    </row>
    <row r="34" spans="2:11" x14ac:dyDescent="0.3">
      <c r="B34" s="6" t="s">
        <v>73</v>
      </c>
      <c r="C34" s="7"/>
    </row>
    <row r="35" spans="2:11" x14ac:dyDescent="0.3">
      <c r="B35" s="8" t="s">
        <v>74</v>
      </c>
      <c r="C35" s="9"/>
    </row>
    <row r="36" spans="2:11" x14ac:dyDescent="0.3">
      <c r="B36" s="8" t="s">
        <v>2</v>
      </c>
      <c r="C36" s="9"/>
    </row>
    <row r="37" spans="2:11" x14ac:dyDescent="0.3">
      <c r="B37" s="10"/>
      <c r="C37" s="9"/>
    </row>
    <row r="38" spans="2:11" ht="25.8" x14ac:dyDescent="0.5">
      <c r="B38" s="11" t="s">
        <v>8</v>
      </c>
      <c r="C38" s="12">
        <f>SUM(K2:K32)</f>
        <v>0</v>
      </c>
    </row>
    <row r="39" spans="2:11" x14ac:dyDescent="0.3">
      <c r="B39" s="10"/>
      <c r="C39" s="9"/>
    </row>
    <row r="40" spans="2:11" x14ac:dyDescent="0.3">
      <c r="B40" s="10"/>
      <c r="C40" s="9"/>
    </row>
    <row r="41" spans="2:11" x14ac:dyDescent="0.3">
      <c r="B41" s="10"/>
      <c r="C41" s="9"/>
    </row>
    <row r="42" spans="2:11" x14ac:dyDescent="0.3">
      <c r="B42" s="13"/>
      <c r="C42" s="14"/>
    </row>
  </sheetData>
  <sheetProtection formatCells="0" formatColumns="0" formatRows="0" autoFilter="0"/>
  <conditionalFormatting sqref="F2:F37">
    <cfRule type="containsText" dxfId="4" priority="1" operator="containsText" text="1-Kyu">
      <formula>NOT(ISERROR(SEARCH("1-Kyu",F2)))</formula>
    </cfRule>
    <cfRule type="containsText" dxfId="3" priority="2" operator="containsText" text="2-Kyu">
      <formula>NOT(ISERROR(SEARCH("2-Kyu",F2)))</formula>
    </cfRule>
    <cfRule type="containsText" dxfId="2" priority="3" operator="containsText" text="3-Kyu">
      <formula>NOT(ISERROR(SEARCH("3-Kyu",F2)))</formula>
    </cfRule>
    <cfRule type="containsText" dxfId="1" priority="4" operator="containsText" text="4-Kyu">
      <formula>NOT(ISERROR(SEARCH("4-Kyu",F2)))</formula>
    </cfRule>
    <cfRule type="containsText" dxfId="0" priority="5" operator="containsText" text="5-Kyu">
      <formula>NOT(ISERROR(SEARCH("5-Kyu",F2)))</formula>
    </cfRule>
  </conditionalFormatting>
  <dataValidations count="4">
    <dataValidation type="list" allowBlank="1" showInputMessage="1" showErrorMessage="1" sqref="E2:E30" xr:uid="{DFC19F4D-7394-4BF5-A38B-FF852161652D}">
      <formula1>"Male, Female, AFAB, AMAB"</formula1>
    </dataValidation>
    <dataValidation type="list" allowBlank="1" showInputMessage="1" showErrorMessage="1" sqref="G33:G1048576 E33:E1048576" xr:uid="{82482E9C-F97B-435D-BF6C-EA6D09AB796C}">
      <formula1>"Minor, Pre Cadet. Cadet, Junior &amp; Senior"</formula1>
    </dataValidation>
    <dataValidation type="list" allowBlank="1" showInputMessage="1" showErrorMessage="1" sqref="E31:E32 G2:G32" xr:uid="{1872068E-E86B-4F8F-B115-FF0AC464284F}">
      <formula1>"Minor, Pre Cadet, Cadet, Junior &amp; Senior"</formula1>
    </dataValidation>
    <dataValidation type="list" allowBlank="1" showInputMessage="1" showErrorMessage="1" sqref="F2:F32" xr:uid="{8A1CF1E6-E0DB-463D-93AA-7A0539E81E10}">
      <formula1>"2-Mon, 3-Mon, 4-Mon, 5-Mon, 6-Mon, 7-Mon, 8-Mon, 9-Mon, 10-Mon, 11-Mon, 12-Mon, 6-Kyu, 5-Kyu, 4-Kyu, 3-Kyu, 2-Kyu, 1-Kyu, 1-Dan, 2-Dan, 3-Dan, 4-Dan, 5-Dan"</formula1>
    </dataValidation>
  </dataValidations>
  <pageMargins left="0.7" right="0.7" top="0.75" bottom="0.75" header="0.3" footer="0.3"/>
  <pageSetup paperSize="9" orientation="portrait" r:id="rId1"/>
  <headerFooter>
    <oddHeader>&amp;C&amp;G</oddHead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3D064A3E-2CCC-4096-ACD7-444F0B19E7B8}">
          <x14:formula1>
            <xm:f>Categories!$E$2:$E$16</xm:f>
          </x14:formula1>
          <xm:sqref>I35:I38</xm:sqref>
        </x14:dataValidation>
        <x14:dataValidation type="list" allowBlank="1" showInputMessage="1" showErrorMessage="1" xr:uid="{BF563C19-E6A3-4A7B-9E63-2F9128F7714B}">
          <x14:formula1>
            <xm:f>Categories!$E$2:$E$30</xm:f>
          </x14:formula1>
          <xm:sqref>I2:I34</xm:sqref>
        </x14:dataValidation>
        <x14:dataValidation type="list" allowBlank="1" showInputMessage="1" showErrorMessage="1" xr:uid="{6AE6E353-78A7-46C1-A734-E07B4C253F2C}">
          <x14:formula1>
            <xm:f>_xlfn.IFS(G2 ="Minor", Categories!$A$2:$A$17, G2 = "Pre Cadet", Categories!$B$2:$B$18, G2 = "Cadet", Categories!$C$2:$C$15, G2 = "Junior &amp; Senior", Categories!$D$2:$D$30)</xm:f>
          </x14:formula1>
          <xm:sqref>H2:H32</xm:sqref>
        </x14:dataValidation>
        <x14:dataValidation type="list" allowBlank="1" showInputMessage="1" showErrorMessage="1" xr:uid="{AFD75D93-EDDF-4314-87EE-6D426FED94CE}">
          <x14:formula1>
            <xm:f>_xlfn.IFS(G35 ="Minor", Categories!XFD34:XFD50, G35 = "Pre Cadet", Categories!#REF!, G35 = "Cadet", Categories!$C$2:$C$15, G35 = "Junior &amp; Senior", Categories!$D$2:$D$30)</xm:f>
          </x14:formula1>
          <xm:sqref>H35:H41</xm:sqref>
        </x14:dataValidation>
        <x14:dataValidation type="list" allowBlank="1" showInputMessage="1" showErrorMessage="1" xr:uid="{950AEFA2-9873-4B09-A114-930684195816}">
          <x14:formula1>
            <xm:f>_xlfn.IFS(G33 ="Minor", Categories!XFD33:XFD49, G33 = "Pre Cadet", Categories!#REF!, G33 = "Cadet", Categories!$C$2:$C$15, G33 = "Junior &amp; Senior", Categories!$D$2:$D$30)</xm:f>
          </x14:formula1>
          <xm:sqref>H33:H34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AD88E-2804-4DCE-B4C0-26A3313FE91B}">
  <dimension ref="A1:H30"/>
  <sheetViews>
    <sheetView workbookViewId="0">
      <selection activeCell="B2" sqref="A2:B18"/>
    </sheetView>
  </sheetViews>
  <sheetFormatPr defaultRowHeight="14.4" x14ac:dyDescent="0.3"/>
  <cols>
    <col min="1" max="1" width="10.109375" bestFit="1" customWidth="1"/>
    <col min="2" max="2" width="9.6640625" bestFit="1" customWidth="1"/>
    <col min="4" max="4" width="17.77734375" bestFit="1" customWidth="1"/>
    <col min="5" max="5" width="18.5546875" bestFit="1" customWidth="1"/>
    <col min="7" max="7" width="14.109375" bestFit="1" customWidth="1"/>
  </cols>
  <sheetData>
    <row r="1" spans="1:8" x14ac:dyDescent="0.3">
      <c r="A1" t="s">
        <v>12</v>
      </c>
      <c r="B1" t="s">
        <v>14</v>
      </c>
      <c r="C1" t="s">
        <v>13</v>
      </c>
      <c r="D1" t="s">
        <v>15</v>
      </c>
      <c r="E1" t="s">
        <v>60</v>
      </c>
    </row>
    <row r="2" spans="1:8" x14ac:dyDescent="0.3">
      <c r="A2" t="s">
        <v>16</v>
      </c>
      <c r="B2" t="s">
        <v>19</v>
      </c>
      <c r="C2" t="s">
        <v>46</v>
      </c>
      <c r="D2" t="s">
        <v>46</v>
      </c>
      <c r="E2" t="s">
        <v>61</v>
      </c>
    </row>
    <row r="3" spans="1:8" x14ac:dyDescent="0.3">
      <c r="A3" t="s">
        <v>17</v>
      </c>
      <c r="B3" t="s">
        <v>20</v>
      </c>
      <c r="C3" t="s">
        <v>47</v>
      </c>
      <c r="D3" t="s">
        <v>47</v>
      </c>
      <c r="E3" t="s">
        <v>62</v>
      </c>
      <c r="G3" t="s">
        <v>9</v>
      </c>
      <c r="H3" s="3">
        <v>30</v>
      </c>
    </row>
    <row r="4" spans="1:8" x14ac:dyDescent="0.3">
      <c r="A4" t="s">
        <v>18</v>
      </c>
      <c r="B4" t="s">
        <v>21</v>
      </c>
      <c r="C4" t="s">
        <v>48</v>
      </c>
      <c r="D4" t="s">
        <v>48</v>
      </c>
      <c r="E4" t="s">
        <v>63</v>
      </c>
      <c r="G4" t="s">
        <v>10</v>
      </c>
      <c r="H4" s="3">
        <v>30</v>
      </c>
    </row>
    <row r="5" spans="1:8" x14ac:dyDescent="0.3">
      <c r="A5" t="s">
        <v>19</v>
      </c>
      <c r="B5" t="s">
        <v>32</v>
      </c>
      <c r="C5" t="s">
        <v>50</v>
      </c>
      <c r="D5" t="s">
        <v>50</v>
      </c>
      <c r="E5" t="s">
        <v>64</v>
      </c>
      <c r="G5" t="s">
        <v>13</v>
      </c>
      <c r="H5" s="3">
        <v>30</v>
      </c>
    </row>
    <row r="6" spans="1:8" x14ac:dyDescent="0.3">
      <c r="A6" t="s">
        <v>20</v>
      </c>
      <c r="B6" t="s">
        <v>33</v>
      </c>
      <c r="C6" t="s">
        <v>49</v>
      </c>
      <c r="D6" t="s">
        <v>49</v>
      </c>
      <c r="E6" t="s">
        <v>77</v>
      </c>
      <c r="G6" t="s">
        <v>44</v>
      </c>
      <c r="H6" s="3">
        <v>40</v>
      </c>
    </row>
    <row r="7" spans="1:8" x14ac:dyDescent="0.3">
      <c r="A7" t="s">
        <v>21</v>
      </c>
      <c r="B7" t="s">
        <v>34</v>
      </c>
      <c r="C7" t="s">
        <v>51</v>
      </c>
      <c r="D7" t="s">
        <v>51</v>
      </c>
      <c r="E7" t="s">
        <v>78</v>
      </c>
    </row>
    <row r="8" spans="1:8" x14ac:dyDescent="0.3">
      <c r="A8" t="s">
        <v>22</v>
      </c>
      <c r="B8" t="s">
        <v>35</v>
      </c>
      <c r="C8" t="s">
        <v>52</v>
      </c>
      <c r="D8" t="s">
        <v>52</v>
      </c>
      <c r="E8" t="s">
        <v>65</v>
      </c>
    </row>
    <row r="9" spans="1:8" x14ac:dyDescent="0.3">
      <c r="A9" t="s">
        <v>23</v>
      </c>
      <c r="B9" t="s">
        <v>36</v>
      </c>
      <c r="C9" t="s">
        <v>53</v>
      </c>
      <c r="D9" t="s">
        <v>61</v>
      </c>
      <c r="E9" t="s">
        <v>66</v>
      </c>
    </row>
    <row r="10" spans="1:8" x14ac:dyDescent="0.3">
      <c r="A10" t="s">
        <v>24</v>
      </c>
      <c r="B10" t="s">
        <v>37</v>
      </c>
      <c r="C10" t="s">
        <v>54</v>
      </c>
      <c r="D10" t="s">
        <v>62</v>
      </c>
      <c r="E10" t="s">
        <v>67</v>
      </c>
    </row>
    <row r="11" spans="1:8" x14ac:dyDescent="0.3">
      <c r="A11" t="s">
        <v>25</v>
      </c>
      <c r="B11" t="s">
        <v>27</v>
      </c>
      <c r="C11" t="s">
        <v>55</v>
      </c>
      <c r="D11" t="s">
        <v>63</v>
      </c>
      <c r="E11" t="s">
        <v>68</v>
      </c>
    </row>
    <row r="12" spans="1:8" x14ac:dyDescent="0.3">
      <c r="A12" t="s">
        <v>26</v>
      </c>
      <c r="B12" t="s">
        <v>38</v>
      </c>
      <c r="C12" t="s">
        <v>56</v>
      </c>
      <c r="D12" t="s">
        <v>64</v>
      </c>
      <c r="E12" t="s">
        <v>69</v>
      </c>
    </row>
    <row r="13" spans="1:8" x14ac:dyDescent="0.3">
      <c r="A13" t="s">
        <v>27</v>
      </c>
      <c r="B13" t="s">
        <v>29</v>
      </c>
      <c r="C13" t="s">
        <v>57</v>
      </c>
      <c r="D13" t="s">
        <v>77</v>
      </c>
      <c r="E13" t="s">
        <v>70</v>
      </c>
    </row>
    <row r="14" spans="1:8" x14ac:dyDescent="0.3">
      <c r="A14" t="s">
        <v>28</v>
      </c>
      <c r="B14" t="s">
        <v>30</v>
      </c>
      <c r="C14" t="s">
        <v>58</v>
      </c>
      <c r="D14" t="s">
        <v>78</v>
      </c>
      <c r="E14" t="s">
        <v>75</v>
      </c>
    </row>
    <row r="15" spans="1:8" x14ac:dyDescent="0.3">
      <c r="A15" t="s">
        <v>29</v>
      </c>
      <c r="B15" t="s">
        <v>39</v>
      </c>
      <c r="C15" t="s">
        <v>59</v>
      </c>
      <c r="D15" t="s">
        <v>65</v>
      </c>
      <c r="E15" t="s">
        <v>76</v>
      </c>
    </row>
    <row r="16" spans="1:8" x14ac:dyDescent="0.3">
      <c r="A16" t="s">
        <v>30</v>
      </c>
      <c r="B16" t="s">
        <v>40</v>
      </c>
      <c r="D16" t="s">
        <v>66</v>
      </c>
      <c r="E16" t="s">
        <v>71</v>
      </c>
    </row>
    <row r="17" spans="1:5" x14ac:dyDescent="0.3">
      <c r="A17" t="s">
        <v>31</v>
      </c>
      <c r="B17" t="s">
        <v>41</v>
      </c>
      <c r="D17" t="s">
        <v>67</v>
      </c>
      <c r="E17" t="s">
        <v>46</v>
      </c>
    </row>
    <row r="18" spans="1:5" x14ac:dyDescent="0.3">
      <c r="B18" t="s">
        <v>42</v>
      </c>
      <c r="D18" t="s">
        <v>68</v>
      </c>
      <c r="E18" t="s">
        <v>47</v>
      </c>
    </row>
    <row r="19" spans="1:5" x14ac:dyDescent="0.3">
      <c r="D19" t="s">
        <v>69</v>
      </c>
      <c r="E19" t="s">
        <v>48</v>
      </c>
    </row>
    <row r="20" spans="1:5" x14ac:dyDescent="0.3">
      <c r="D20" t="s">
        <v>70</v>
      </c>
      <c r="E20" t="s">
        <v>50</v>
      </c>
    </row>
    <row r="21" spans="1:5" x14ac:dyDescent="0.3">
      <c r="D21" t="s">
        <v>75</v>
      </c>
      <c r="E21" t="s">
        <v>49</v>
      </c>
    </row>
    <row r="22" spans="1:5" x14ac:dyDescent="0.3">
      <c r="D22" t="s">
        <v>76</v>
      </c>
      <c r="E22" t="s">
        <v>51</v>
      </c>
    </row>
    <row r="23" spans="1:5" x14ac:dyDescent="0.3">
      <c r="D23" t="s">
        <v>71</v>
      </c>
      <c r="E23" t="s">
        <v>52</v>
      </c>
    </row>
    <row r="24" spans="1:5" x14ac:dyDescent="0.3">
      <c r="D24" t="s">
        <v>53</v>
      </c>
      <c r="E24" t="s">
        <v>53</v>
      </c>
    </row>
    <row r="25" spans="1:5" x14ac:dyDescent="0.3">
      <c r="D25" t="s">
        <v>54</v>
      </c>
      <c r="E25" t="s">
        <v>54</v>
      </c>
    </row>
    <row r="26" spans="1:5" x14ac:dyDescent="0.3">
      <c r="D26" t="s">
        <v>55</v>
      </c>
      <c r="E26" t="s">
        <v>55</v>
      </c>
    </row>
    <row r="27" spans="1:5" x14ac:dyDescent="0.3">
      <c r="D27" t="s">
        <v>56</v>
      </c>
      <c r="E27" t="s">
        <v>56</v>
      </c>
    </row>
    <row r="28" spans="1:5" x14ac:dyDescent="0.3">
      <c r="D28" t="s">
        <v>57</v>
      </c>
      <c r="E28" t="s">
        <v>57</v>
      </c>
    </row>
    <row r="29" spans="1:5" x14ac:dyDescent="0.3">
      <c r="D29" t="s">
        <v>58</v>
      </c>
      <c r="E29" t="s">
        <v>58</v>
      </c>
    </row>
    <row r="30" spans="1:5" x14ac:dyDescent="0.3">
      <c r="D30" t="s">
        <v>59</v>
      </c>
      <c r="E30" t="s">
        <v>59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 Kelly</dc:creator>
  <cp:lastModifiedBy>Mr. Kelly</cp:lastModifiedBy>
  <dcterms:created xsi:type="dcterms:W3CDTF">2025-05-04T17:37:39Z</dcterms:created>
  <dcterms:modified xsi:type="dcterms:W3CDTF">2026-06-14T07:36:05Z</dcterms:modified>
</cp:coreProperties>
</file>